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15" i="1"/>
  <c r="H24" i="1"/>
  <c r="H18" i="1" l="1"/>
  <c r="H31" i="1" l="1"/>
  <c r="H36" i="1"/>
  <c r="H32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<sst xmlns="http://schemas.openxmlformats.org/spreadsheetml/2006/main" count="58" uniqueCount="33">
  <si>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</si>
  <si>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</si>
  <si>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</si>
  <si>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</si>
  <si>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</si>
  <si>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</si>
  <si>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</si>
  <si>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</si>
  <si>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</si>
  <si>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</si>
  <si>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</si>
  <si>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</si>
  <si>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</si>
  <si>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</si>
  <si>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</si>
  <si>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</si>
  <si>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</si>
  <si>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</si>
  <si>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</si>
  <si>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</si>
  <si>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</si>
  <si>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</si>
  <si>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</si>
  <si>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</si>
  <si>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</si>
  <si>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</si>
  <si>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</si>
  <si>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</si>
  <si>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</si>
  <si>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</si>
  <si>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17.06.2024</t>
  </si>
  <si>
    <t xml:space="preserve">Dana 17.06.2024.godine Dom zdravlja Požarevac nije izvršio plaćanje prema dobavljačima: </t>
  </si>
  <si>
    <t>Primljena i neutrošena participacija od 17.06.2024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</si>
</sst>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2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45460</v>
      </c>
      <c r="H12" s="12">
        <v>3796194.09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45460</v>
      </c>
      <c r="H13" s="1">
        <f>H14+H29-H37-H50</f>
        <v>3638343.6299999976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45460</v>
      </c>
      <c r="H14" s="2">
        <f>SUM(H15:H28)</f>
        <v>33606327.100000001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2909.83+30054079.8</f>
        <v>30056989.629999999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</f>
        <v>577343.37000000034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4034222.2-3626695.47+1393314.7+875211.9+1298054.1-72018.48-62197-172458.78-90415.38-688873.84+6028.8-0.06</f>
        <v>2894172.6900000004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32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-258.74+0.8+6000+4100+10050+9850+4400+2050-6-26276.5+4000+5600+8250+2750-36599.42-164.81+9500+850</f>
        <v>77821.410000000193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45460</v>
      </c>
      <c r="H29" s="2">
        <f>H30+H31+H32+H33+H35+H36+H34</f>
        <v>3634871.0500000003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3548774.72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</f>
        <v>74472.629999999976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f>121355+44100+610715.6-751170.6-15942.78-5504.52</f>
        <v>3552.6999999999989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32</v>
      </c>
      <c r="C36" s="30"/>
      <c r="D36" s="30"/>
      <c r="E36" s="30"/>
      <c r="F36" s="31"/>
      <c r="G36" s="19"/>
      <c r="H36" s="8">
        <f>1759+10141+12935+5588-19511.33-10847.64+4553+3518-64.03</f>
        <v>8070.9999999999991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45460</v>
      </c>
      <c r="H37" s="3">
        <f>SUM(H38:H49)</f>
        <v>30054079.800000001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30054079.800000001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45460</v>
      </c>
      <c r="H50" s="3">
        <f>SUM(H51:H56)</f>
        <v>3548774.72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3548774.72</v>
      </c>
      <c r="I51" s="9"/>
      <c r="J51" s="9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45460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</f>
        <v>172411.65000000043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14561.19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3796194.089999998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31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2024-06-18T06:03:38Z</dcterms:modified>
  <cp:category/>
  <cp:contentStatus/>
</cp:coreProperties>
</file>